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I21" i="1" l="1"/>
  <c r="J8" i="1" s="1"/>
  <c r="G21" i="1"/>
  <c r="H9" i="1" s="1"/>
  <c r="E21" i="1"/>
  <c r="F8" i="1" s="1"/>
  <c r="B21" i="1"/>
  <c r="C9" i="1" s="1"/>
  <c r="C7" i="1" l="1"/>
  <c r="C20" i="1"/>
  <c r="C18" i="1"/>
  <c r="C16" i="1"/>
  <c r="C14" i="1"/>
  <c r="C12" i="1"/>
  <c r="C10" i="1"/>
  <c r="C8" i="1"/>
  <c r="D8" i="1" s="1"/>
  <c r="D9" i="1" s="1"/>
  <c r="D10" i="1" s="1"/>
  <c r="F21" i="1"/>
  <c r="F19" i="1"/>
  <c r="F17" i="1"/>
  <c r="F15" i="1"/>
  <c r="F13" i="1"/>
  <c r="F11" i="1"/>
  <c r="F9" i="1"/>
  <c r="H7" i="1"/>
  <c r="H20" i="1"/>
  <c r="H18" i="1"/>
  <c r="H16" i="1"/>
  <c r="H14" i="1"/>
  <c r="H12" i="1"/>
  <c r="H10" i="1"/>
  <c r="H8" i="1"/>
  <c r="J21" i="1"/>
  <c r="J19" i="1"/>
  <c r="J17" i="1"/>
  <c r="J15" i="1"/>
  <c r="J13" i="1"/>
  <c r="J11" i="1"/>
  <c r="J9" i="1"/>
  <c r="C21" i="1"/>
  <c r="C19" i="1"/>
  <c r="C17" i="1"/>
  <c r="C15" i="1"/>
  <c r="C13" i="1"/>
  <c r="C11" i="1"/>
  <c r="F7" i="1"/>
  <c r="F20" i="1"/>
  <c r="F18" i="1"/>
  <c r="F16" i="1"/>
  <c r="F14" i="1"/>
  <c r="F12" i="1"/>
  <c r="F10" i="1"/>
  <c r="H21" i="1"/>
  <c r="H19" i="1"/>
  <c r="H17" i="1"/>
  <c r="H15" i="1"/>
  <c r="H13" i="1"/>
  <c r="H11" i="1"/>
  <c r="J7" i="1"/>
  <c r="J20" i="1"/>
  <c r="J18" i="1"/>
  <c r="J16" i="1"/>
  <c r="J14" i="1"/>
  <c r="J12" i="1"/>
  <c r="J10" i="1"/>
  <c r="D11" i="1" l="1"/>
  <c r="D12" i="1" s="1"/>
  <c r="D13" i="1" s="1"/>
  <c r="D14" i="1" s="1"/>
  <c r="D15" i="1" s="1"/>
  <c r="D16" i="1" s="1"/>
  <c r="D17" i="1" s="1"/>
  <c r="D18" i="1" s="1"/>
  <c r="D19" i="1" s="1"/>
  <c r="D20" i="1" s="1"/>
</calcChain>
</file>

<file path=xl/sharedStrings.xml><?xml version="1.0" encoding="utf-8"?>
<sst xmlns="http://schemas.openxmlformats.org/spreadsheetml/2006/main" count="36" uniqueCount="30">
  <si>
    <t>جدول: 8.1</t>
  </si>
  <si>
    <t>حجم المساحة المزروعة</t>
  </si>
  <si>
    <t>العدد الاجمالي للحائزين</t>
  </si>
  <si>
    <t>مع ضمان</t>
  </si>
  <si>
    <t>دون ضمان</t>
  </si>
  <si>
    <t>العدد الاجمالي</t>
  </si>
  <si>
    <t>النسبة المتراكمة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</si>
  <si>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</si>
  <si>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</si>
  <si>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</si>
  <si>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</si>
  <si>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</si>
  <si>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</si>
  <si>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</si>
  <si>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</si>
  <si>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</si>
  <si>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</si>
  <si>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</si>
  <si>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</si>
  <si>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</si>
  <si>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</si>
  <si>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</si>
  <si>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لبنان</t>
  </si>
  <si>
    <t>توزيع عدد الحائزين الزراعيين المستفيدين من الضمان حسب حجم المساحة المزروعة *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</si>
  <si>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</si>
  <si>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</si>
  <si>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</si>
  <si>
    <t>المساحة المزروعة بالدونم</t>
  </si>
  <si>
    <t>_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</si>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</sst>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5" fillId="0" borderId="19" xfId="1" applyNumberFormat="1" applyFont="1" applyBorder="1"/>
    <xf numFmtId="164" fontId="5" fillId="0" borderId="18" xfId="1" applyNumberFormat="1" applyFont="1" applyBorder="1"/>
    <xf numFmtId="164" fontId="5" fillId="0" borderId="11" xfId="1" applyNumberFormat="1" applyFont="1" applyBorder="1"/>
    <xf numFmtId="165" fontId="5" fillId="0" borderId="20" xfId="0" applyNumberFormat="1" applyFont="1" applyBorder="1"/>
    <xf numFmtId="165" fontId="5" fillId="0" borderId="21" xfId="0" applyNumberFormat="1" applyFont="1" applyBorder="1"/>
    <xf numFmtId="164" fontId="5" fillId="0" borderId="12" xfId="1" applyNumberFormat="1" applyFont="1" applyBorder="1"/>
    <xf numFmtId="165" fontId="5" fillId="0" borderId="16" xfId="0" applyNumberFormat="1" applyFont="1" applyBorder="1"/>
    <xf numFmtId="164" fontId="5" fillId="0" borderId="14" xfId="1" applyNumberFormat="1" applyFont="1" applyBorder="1"/>
    <xf numFmtId="164" fontId="5" fillId="0" borderId="13" xfId="1" applyNumberFormat="1" applyFont="1" applyBorder="1"/>
    <xf numFmtId="164" fontId="6" fillId="0" borderId="5" xfId="1" applyNumberFormat="1" applyFont="1" applyBorder="1"/>
    <xf numFmtId="165" fontId="6" fillId="0" borderId="6" xfId="0" applyNumberFormat="1" applyFont="1" applyBorder="1"/>
    <xf numFmtId="165" fontId="5" fillId="0" borderId="22" xfId="0" applyNumberFormat="1" applyFont="1" applyBorder="1"/>
    <xf numFmtId="165" fontId="5" fillId="0" borderId="15" xfId="0" applyNumberFormat="1" applyFont="1" applyBorder="1"/>
    <xf numFmtId="165" fontId="5" fillId="0" borderId="23" xfId="0" applyNumberFormat="1" applyFont="1" applyBorder="1"/>
    <xf numFmtId="0" fontId="1" fillId="0" borderId="6" xfId="0" applyFont="1" applyBorder="1" applyAlignment="1">
      <alignment horizontal="center" vertical="center"/>
    </xf>
    <xf numFmtId="165" fontId="5" fillId="0" borderId="24" xfId="0" applyNumberFormat="1" applyFont="1" applyBorder="1"/>
    <xf numFmtId="165" fontId="5" fillId="0" borderId="25" xfId="0" applyNumberFormat="1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4" xfId="0" applyFont="1" applyBorder="1"/>
    <xf numFmtId="0" fontId="7" fillId="0" borderId="8" xfId="0" applyFont="1" applyBorder="1" applyAlignment="1">
      <alignment horizontal="right" indent="1"/>
    </xf>
    <xf numFmtId="0" fontId="1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4" fontId="6" fillId="0" borderId="9" xfId="1" applyNumberFormat="1" applyFont="1" applyBorder="1"/>
    <xf numFmtId="165" fontId="6" fillId="0" borderId="27" xfId="0" applyNumberFormat="1" applyFont="1" applyBorder="1"/>
    <xf numFmtId="165" fontId="6" fillId="0" borderId="6" xfId="0" applyNumberFormat="1" applyFont="1" applyBorder="1" applyAlignment="1">
      <alignment horizontal="center" vertical="top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left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rightToLeft="1" tabSelected="1" workbookViewId="0">
      <selection activeCell="A2" sqref="A2:J2"/>
    </sheetView>
  </sheetViews>
  <sheetFormatPr defaultRowHeight="15" x14ac:dyDescent="0.25"/>
  <cols>
    <col min="1" max="1" width="20.42578125" customWidth="1"/>
    <col min="2" max="2" width="13.7109375" customWidth="1"/>
    <col min="3" max="3" width="13.5703125" customWidth="1"/>
    <col min="4" max="4" width="13.7109375" customWidth="1"/>
    <col min="5" max="5" width="12.5703125" customWidth="1"/>
    <col min="6" max="6" width="13.42578125" customWidth="1"/>
    <col min="7" max="7" width="12.5703125" customWidth="1"/>
    <col min="8" max="8" width="15.42578125" customWidth="1"/>
    <col min="9" max="9" width="11.85546875" customWidth="1"/>
    <col min="10" max="10" width="12.7109375" customWidth="1"/>
  </cols>
  <sheetData>
    <row r="1" spans="1:11" ht="39.75" customHeight="1" x14ac:dyDescent="0.25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</row>
    <row r="2" spans="1:11" ht="59.25" customHeight="1" x14ac:dyDescent="0.25">
      <c r="A2" s="33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1"/>
    </row>
    <row r="3" spans="1:11" ht="24.7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1"/>
    </row>
    <row r="4" spans="1:11" ht="19.5" thickBot="1" x14ac:dyDescent="0.35">
      <c r="A4" s="30" t="s">
        <v>0</v>
      </c>
      <c r="H4" s="41" t="s">
        <v>27</v>
      </c>
      <c r="I4" s="41"/>
      <c r="J4" s="41"/>
    </row>
    <row r="5" spans="1:11" ht="24" customHeight="1" thickBot="1" x14ac:dyDescent="0.3">
      <c r="A5" s="34" t="s">
        <v>1</v>
      </c>
      <c r="B5" s="36" t="s">
        <v>2</v>
      </c>
      <c r="C5" s="37"/>
      <c r="D5" s="38"/>
      <c r="E5" s="36" t="s">
        <v>4</v>
      </c>
      <c r="F5" s="38"/>
      <c r="G5" s="36" t="s">
        <v>3</v>
      </c>
      <c r="H5" s="38"/>
      <c r="I5" s="39" t="s">
        <v>24</v>
      </c>
      <c r="J5" s="40"/>
    </row>
    <row r="6" spans="1:11" ht="22.5" customHeight="1" thickBot="1" x14ac:dyDescent="0.3">
      <c r="A6" s="35"/>
      <c r="B6" s="2" t="s">
        <v>5</v>
      </c>
      <c r="C6" s="25" t="s">
        <v>29</v>
      </c>
      <c r="D6" s="18" t="s">
        <v>6</v>
      </c>
      <c r="E6" s="2" t="s">
        <v>5</v>
      </c>
      <c r="F6" s="25" t="s">
        <v>29</v>
      </c>
      <c r="G6" s="3" t="s">
        <v>5</v>
      </c>
      <c r="H6" s="26" t="s">
        <v>29</v>
      </c>
      <c r="I6" s="3" t="s">
        <v>5</v>
      </c>
      <c r="J6" s="26" t="s">
        <v>29</v>
      </c>
    </row>
    <row r="7" spans="1:11" x14ac:dyDescent="0.25">
      <c r="A7" s="21" t="s">
        <v>7</v>
      </c>
      <c r="B7" s="4">
        <v>4142</v>
      </c>
      <c r="C7" s="17">
        <f>B7/$B$21*100</f>
        <v>2.4434848270328944</v>
      </c>
      <c r="D7" s="19">
        <v>2.4</v>
      </c>
      <c r="E7" s="5">
        <v>3774</v>
      </c>
      <c r="F7" s="15">
        <f>E7/$E$21*100</f>
        <v>2.9789719626168223</v>
      </c>
      <c r="G7" s="5">
        <v>363</v>
      </c>
      <c r="H7" s="15">
        <f>G7/$G$21*100</f>
        <v>0.85746681154627491</v>
      </c>
      <c r="I7" s="5">
        <v>5</v>
      </c>
      <c r="J7" s="15">
        <f>I7/$I$21*100</f>
        <v>1.0204081632653061</v>
      </c>
    </row>
    <row r="8" spans="1:11" x14ac:dyDescent="0.25">
      <c r="A8" s="22" t="s">
        <v>8</v>
      </c>
      <c r="B8" s="6">
        <v>929</v>
      </c>
      <c r="C8" s="7">
        <f t="shared" ref="C8:C21" si="0">B8/$B$21*100</f>
        <v>0.54804379630940581</v>
      </c>
      <c r="D8" s="8">
        <f>D7+C8</f>
        <v>2.9480437963094057</v>
      </c>
      <c r="E8" s="9">
        <v>672</v>
      </c>
      <c r="F8" s="10">
        <f t="shared" ref="F8:F21" si="1">E8/$E$21*100</f>
        <v>0.53043697903510989</v>
      </c>
      <c r="G8" s="9">
        <v>255</v>
      </c>
      <c r="H8" s="10">
        <f t="shared" ref="H8:H21" si="2">G8/$G$21*100</f>
        <v>0.60235271885482111</v>
      </c>
      <c r="I8" s="9">
        <v>2</v>
      </c>
      <c r="J8" s="10">
        <f t="shared" ref="J8:J21" si="3">I8/$I$21*100</f>
        <v>0.40816326530612246</v>
      </c>
    </row>
    <row r="9" spans="1:11" x14ac:dyDescent="0.25">
      <c r="A9" s="22" t="s">
        <v>9</v>
      </c>
      <c r="B9" s="6">
        <v>26490</v>
      </c>
      <c r="C9" s="7">
        <f t="shared" si="0"/>
        <v>15.627212232762282</v>
      </c>
      <c r="D9" s="8">
        <f>D8+C9</f>
        <v>18.575256029071689</v>
      </c>
      <c r="E9" s="9">
        <v>18638</v>
      </c>
      <c r="F9" s="10">
        <f t="shared" si="1"/>
        <v>14.711732760798183</v>
      </c>
      <c r="G9" s="9">
        <v>7820</v>
      </c>
      <c r="H9" s="10">
        <f t="shared" si="2"/>
        <v>18.472150044881182</v>
      </c>
      <c r="I9" s="9">
        <v>32</v>
      </c>
      <c r="J9" s="10">
        <f t="shared" si="3"/>
        <v>6.5306122448979593</v>
      </c>
    </row>
    <row r="10" spans="1:11" x14ac:dyDescent="0.25">
      <c r="A10" s="22" t="s">
        <v>10</v>
      </c>
      <c r="B10" s="6">
        <v>51622</v>
      </c>
      <c r="C10" s="7">
        <f t="shared" si="0"/>
        <v>30.453301241210063</v>
      </c>
      <c r="D10" s="8">
        <f t="shared" ref="D10:D20" si="4">D9+C10</f>
        <v>49.028557270281752</v>
      </c>
      <c r="E10" s="9">
        <v>37015</v>
      </c>
      <c r="F10" s="10">
        <f t="shared" si="1"/>
        <v>29.217447587774693</v>
      </c>
      <c r="G10" s="9">
        <v>14526</v>
      </c>
      <c r="H10" s="10">
        <f t="shared" si="2"/>
        <v>34.312845467000521</v>
      </c>
      <c r="I10" s="9">
        <v>81</v>
      </c>
      <c r="J10" s="10">
        <f t="shared" si="3"/>
        <v>16.530612244897959</v>
      </c>
    </row>
    <row r="11" spans="1:11" x14ac:dyDescent="0.25">
      <c r="A11" s="22" t="s">
        <v>11</v>
      </c>
      <c r="B11" s="6">
        <v>35682</v>
      </c>
      <c r="C11" s="7">
        <f t="shared" si="0"/>
        <v>21.049837179668696</v>
      </c>
      <c r="D11" s="8">
        <f t="shared" si="4"/>
        <v>70.078394449950451</v>
      </c>
      <c r="E11" s="9">
        <v>26728</v>
      </c>
      <c r="F11" s="10">
        <f t="shared" si="1"/>
        <v>21.097499368527405</v>
      </c>
      <c r="G11" s="9">
        <v>8882</v>
      </c>
      <c r="H11" s="10">
        <f t="shared" si="2"/>
        <v>20.980771956347144</v>
      </c>
      <c r="I11" s="9">
        <v>72</v>
      </c>
      <c r="J11" s="10">
        <f t="shared" si="3"/>
        <v>14.69387755102041</v>
      </c>
    </row>
    <row r="12" spans="1:11" x14ac:dyDescent="0.25">
      <c r="A12" s="22" t="s">
        <v>12</v>
      </c>
      <c r="B12" s="6">
        <v>26269</v>
      </c>
      <c r="C12" s="7">
        <f t="shared" si="0"/>
        <v>15.496837981971778</v>
      </c>
      <c r="D12" s="8">
        <f t="shared" si="4"/>
        <v>85.575232431922231</v>
      </c>
      <c r="E12" s="9">
        <v>20197</v>
      </c>
      <c r="F12" s="10">
        <f t="shared" si="1"/>
        <v>15.942314978529931</v>
      </c>
      <c r="G12" s="9">
        <v>6008</v>
      </c>
      <c r="H12" s="10">
        <f t="shared" si="2"/>
        <v>14.191902489724569</v>
      </c>
      <c r="I12" s="9">
        <v>64</v>
      </c>
      <c r="J12" s="10">
        <f t="shared" si="3"/>
        <v>13.061224489795919</v>
      </c>
    </row>
    <row r="13" spans="1:11" x14ac:dyDescent="0.25">
      <c r="A13" s="22" t="s">
        <v>13</v>
      </c>
      <c r="B13" s="6">
        <v>13977</v>
      </c>
      <c r="C13" s="7">
        <f t="shared" si="0"/>
        <v>8.245433951578649</v>
      </c>
      <c r="D13" s="8">
        <f t="shared" si="4"/>
        <v>93.820666383500878</v>
      </c>
      <c r="E13" s="9">
        <v>11087</v>
      </c>
      <c r="F13" s="10">
        <f t="shared" si="1"/>
        <v>8.7514208133367006</v>
      </c>
      <c r="G13" s="9">
        <v>2820</v>
      </c>
      <c r="H13" s="10">
        <f t="shared" si="2"/>
        <v>6.6613124202768468</v>
      </c>
      <c r="I13" s="9">
        <v>70</v>
      </c>
      <c r="J13" s="10">
        <f t="shared" si="3"/>
        <v>14.285714285714285</v>
      </c>
    </row>
    <row r="14" spans="1:11" x14ac:dyDescent="0.25">
      <c r="A14" s="22" t="s">
        <v>14</v>
      </c>
      <c r="B14" s="6">
        <v>4412</v>
      </c>
      <c r="C14" s="7">
        <f t="shared" si="0"/>
        <v>2.6027655859172212</v>
      </c>
      <c r="D14" s="8">
        <f t="shared" si="4"/>
        <v>96.423431969418104</v>
      </c>
      <c r="E14" s="9">
        <v>3584</v>
      </c>
      <c r="F14" s="10">
        <f t="shared" si="1"/>
        <v>2.8289972215205861</v>
      </c>
      <c r="G14" s="9">
        <v>791</v>
      </c>
      <c r="H14" s="10">
        <f t="shared" si="2"/>
        <v>1.868474512212406</v>
      </c>
      <c r="I14" s="9">
        <v>37</v>
      </c>
      <c r="J14" s="10">
        <f t="shared" si="3"/>
        <v>7.5510204081632653</v>
      </c>
    </row>
    <row r="15" spans="1:11" x14ac:dyDescent="0.25">
      <c r="A15" s="22" t="s">
        <v>15</v>
      </c>
      <c r="B15" s="6">
        <v>1998</v>
      </c>
      <c r="C15" s="7">
        <f t="shared" si="0"/>
        <v>1.1786776157440182</v>
      </c>
      <c r="D15" s="8">
        <f t="shared" si="4"/>
        <v>97.602109585162125</v>
      </c>
      <c r="E15" s="9">
        <v>1670</v>
      </c>
      <c r="F15" s="10">
        <f t="shared" si="1"/>
        <v>1.318199040161657</v>
      </c>
      <c r="G15" s="9">
        <v>304</v>
      </c>
      <c r="H15" s="10">
        <f t="shared" si="2"/>
        <v>0.71809892757594362</v>
      </c>
      <c r="I15" s="9">
        <v>24</v>
      </c>
      <c r="J15" s="10">
        <f t="shared" si="3"/>
        <v>4.8979591836734695</v>
      </c>
    </row>
    <row r="16" spans="1:11" x14ac:dyDescent="0.25">
      <c r="A16" s="22" t="s">
        <v>16</v>
      </c>
      <c r="B16" s="6">
        <v>902</v>
      </c>
      <c r="C16" s="7">
        <f t="shared" si="0"/>
        <v>0.5321157204209731</v>
      </c>
      <c r="D16" s="8">
        <f t="shared" si="4"/>
        <v>98.134225305583101</v>
      </c>
      <c r="E16" s="9">
        <v>727</v>
      </c>
      <c r="F16" s="10">
        <f t="shared" si="1"/>
        <v>0.57385071987875724</v>
      </c>
      <c r="G16" s="9">
        <v>164</v>
      </c>
      <c r="H16" s="10">
        <f t="shared" si="2"/>
        <v>0.38739547408702224</v>
      </c>
      <c r="I16" s="9">
        <v>11</v>
      </c>
      <c r="J16" s="10">
        <f t="shared" si="3"/>
        <v>2.2448979591836733</v>
      </c>
    </row>
    <row r="17" spans="1:10" x14ac:dyDescent="0.25">
      <c r="A17" s="22" t="s">
        <v>17</v>
      </c>
      <c r="B17" s="6">
        <v>1409</v>
      </c>
      <c r="C17" s="7">
        <f t="shared" si="0"/>
        <v>0.83120958988154237</v>
      </c>
      <c r="D17" s="8">
        <f t="shared" si="4"/>
        <v>98.965434895464639</v>
      </c>
      <c r="E17" s="9">
        <v>1181</v>
      </c>
      <c r="F17" s="10">
        <f t="shared" si="1"/>
        <v>0.93221141702450117</v>
      </c>
      <c r="G17" s="9">
        <v>209</v>
      </c>
      <c r="H17" s="10">
        <f t="shared" si="2"/>
        <v>0.49369301270846128</v>
      </c>
      <c r="I17" s="9">
        <v>19</v>
      </c>
      <c r="J17" s="10">
        <f t="shared" si="3"/>
        <v>3.8775510204081631</v>
      </c>
    </row>
    <row r="18" spans="1:10" x14ac:dyDescent="0.25">
      <c r="A18" s="22" t="s">
        <v>18</v>
      </c>
      <c r="B18" s="6">
        <v>557</v>
      </c>
      <c r="C18" s="7">
        <f t="shared" si="0"/>
        <v>0.32859030629100006</v>
      </c>
      <c r="D18" s="8">
        <f t="shared" si="4"/>
        <v>99.294025201755645</v>
      </c>
      <c r="E18" s="9">
        <v>487</v>
      </c>
      <c r="F18" s="10">
        <f t="shared" si="1"/>
        <v>0.38440894165193229</v>
      </c>
      <c r="G18" s="9">
        <v>61</v>
      </c>
      <c r="H18" s="10">
        <f t="shared" si="2"/>
        <v>0.14409221902017291</v>
      </c>
      <c r="I18" s="9">
        <v>9</v>
      </c>
      <c r="J18" s="10">
        <f t="shared" si="3"/>
        <v>1.8367346938775513</v>
      </c>
    </row>
    <row r="19" spans="1:10" x14ac:dyDescent="0.25">
      <c r="A19" s="22" t="s">
        <v>19</v>
      </c>
      <c r="B19" s="6">
        <v>835</v>
      </c>
      <c r="C19" s="7">
        <f t="shared" si="0"/>
        <v>0.49259049506819574</v>
      </c>
      <c r="D19" s="8">
        <f t="shared" si="4"/>
        <v>99.786615696823844</v>
      </c>
      <c r="E19" s="9">
        <v>705</v>
      </c>
      <c r="F19" s="10">
        <f t="shared" si="1"/>
        <v>0.55648522354129826</v>
      </c>
      <c r="G19" s="9">
        <v>98</v>
      </c>
      <c r="H19" s="10">
        <f t="shared" si="2"/>
        <v>0.231492417442245</v>
      </c>
      <c r="I19" s="9">
        <v>32</v>
      </c>
      <c r="J19" s="10">
        <f t="shared" si="3"/>
        <v>6.5306122448979593</v>
      </c>
    </row>
    <row r="20" spans="1:10" ht="15.75" thickBot="1" x14ac:dyDescent="0.3">
      <c r="A20" s="23" t="s">
        <v>20</v>
      </c>
      <c r="B20" s="11">
        <v>288</v>
      </c>
      <c r="C20" s="20">
        <f t="shared" si="0"/>
        <v>0.16989947614328188</v>
      </c>
      <c r="D20" s="8">
        <f t="shared" si="4"/>
        <v>99.95651517296713</v>
      </c>
      <c r="E20" s="12">
        <v>223</v>
      </c>
      <c r="F20" s="16">
        <f t="shared" si="1"/>
        <v>0.17602298560242485</v>
      </c>
      <c r="G20" s="12">
        <v>33</v>
      </c>
      <c r="H20" s="16">
        <f t="shared" si="2"/>
        <v>7.7951528322388622E-2</v>
      </c>
      <c r="I20" s="12">
        <v>32</v>
      </c>
      <c r="J20" s="16">
        <f t="shared" si="3"/>
        <v>6.5306122448979593</v>
      </c>
    </row>
    <row r="21" spans="1:10" ht="19.5" customHeight="1" thickBot="1" x14ac:dyDescent="0.3">
      <c r="A21" s="24" t="s">
        <v>21</v>
      </c>
      <c r="B21" s="13">
        <f>SUM(B7:B20)</f>
        <v>169512</v>
      </c>
      <c r="C21" s="28">
        <f t="shared" si="0"/>
        <v>100</v>
      </c>
      <c r="D21" s="29" t="s">
        <v>28</v>
      </c>
      <c r="E21" s="27">
        <f>SUM(E7:E20)</f>
        <v>126688</v>
      </c>
      <c r="F21" s="14">
        <f t="shared" si="1"/>
        <v>100</v>
      </c>
      <c r="G21" s="27">
        <f>SUM(G7:G20)</f>
        <v>42334</v>
      </c>
      <c r="H21" s="14">
        <f t="shared" si="2"/>
        <v>100</v>
      </c>
      <c r="I21" s="27">
        <f>SUM(I7:I20)</f>
        <v>490</v>
      </c>
      <c r="J21" s="14">
        <f t="shared" si="3"/>
        <v>100</v>
      </c>
    </row>
    <row r="23" spans="1:10" x14ac:dyDescent="0.25">
      <c r="A23" s="32" t="s">
        <v>25</v>
      </c>
      <c r="B23" s="32"/>
      <c r="C23" s="32"/>
      <c r="D23" s="32"/>
      <c r="E23" s="32"/>
    </row>
    <row r="24" spans="1:10" x14ac:dyDescent="0.25">
      <c r="A24" s="32" t="s">
        <v>26</v>
      </c>
      <c r="B24" s="32"/>
      <c r="C24" s="32"/>
      <c r="D24" s="32"/>
      <c r="E24" s="32"/>
    </row>
  </sheetData>
  <mergeCells count="10">
    <mergeCell ref="A23:E23"/>
    <mergeCell ref="A24:E24"/>
    <mergeCell ref="A2:J2"/>
    <mergeCell ref="A5:A6"/>
    <mergeCell ref="B5:D5"/>
    <mergeCell ref="E5:F5"/>
    <mergeCell ref="G5:H5"/>
    <mergeCell ref="I5:J5"/>
    <mergeCell ref="H4:J4"/>
    <mergeCell ref="A1:J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2012-05-28T08:59:58Z</dcterms:created>
  <dcterms:modified xsi:type="dcterms:W3CDTF">2012-10-24T08:30:27Z</dcterms:modified>
</cp:coreProperties>
</file>